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AB2B2DA6-4D7B-4AC2-970C-AB79A1DE85B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X4" i="1"/>
  <c r="W4" i="1"/>
  <c r="V4" i="1"/>
  <c r="D4" i="1"/>
  <c r="C4" i="1" l="1"/>
  <c r="F21" i="1"/>
  <c r="F20" i="1"/>
  <c r="F19" i="1"/>
  <c r="F18" i="1"/>
  <c r="F17" i="1"/>
  <c r="F16" i="1"/>
  <c r="F14" i="1"/>
  <c r="F15" i="1"/>
  <c r="F13" i="1"/>
  <c r="F12" i="1"/>
  <c r="F11" i="1"/>
  <c r="F10" i="1"/>
  <c r="F9" i="1"/>
  <c r="F8" i="1"/>
  <c r="F7" i="1"/>
  <c r="F6" i="1"/>
  <c r="F5" i="1"/>
  <c r="F4" i="1" l="1"/>
  <c r="T4" i="1"/>
  <c r="S4" i="1" l="1"/>
  <c r="Q4" i="1"/>
  <c r="P4" i="1"/>
  <c r="N4" i="1"/>
  <c r="M4" i="1"/>
  <c r="K4" i="1"/>
  <c r="J4" i="1"/>
  <c r="H4" i="1"/>
  <c r="G4" i="1"/>
  <c r="E4" i="1"/>
  <c r="R4" i="1" l="1"/>
  <c r="O4" i="1"/>
  <c r="I4" i="1"/>
  <c r="L4" i="1"/>
</calcChain>
</file>

<file path=xl/sharedStrings.xml><?xml version="1.0" encoding="utf-8"?>
<sst xmlns="http://schemas.openxmlformats.org/spreadsheetml/2006/main" count="43" uniqueCount="37">
  <si>
    <t>№</t>
  </si>
  <si>
    <t>Область</t>
  </si>
  <si>
    <t>Кол-во детей от 1 года</t>
  </si>
  <si>
    <t>среди них детей с высо    ким и средним уровнями умений и навыков</t>
  </si>
  <si>
    <t>%</t>
  </si>
  <si>
    <t xml:space="preserve">Кол-во детей от 2 лет </t>
  </si>
  <si>
    <t xml:space="preserve">среди них детей с высоким и средним уровня ми умений и навыков </t>
  </si>
  <si>
    <t xml:space="preserve">% </t>
  </si>
  <si>
    <t>Кол-во детей    от 3 лет</t>
  </si>
  <si>
    <t>Кол-во детей от 4 лет</t>
  </si>
  <si>
    <t xml:space="preserve">среди них детей с высоким и средним уровнями умений и навыков </t>
  </si>
  <si>
    <t xml:space="preserve">Кол-во детей от    5 лет в дошколь ных органи зациях и классах пред школьной подготов ки  </t>
  </si>
  <si>
    <t>г.Нур-Султан</t>
  </si>
  <si>
    <t>г.Алматы</t>
  </si>
  <si>
    <t>г. Шымкент</t>
  </si>
  <si>
    <t xml:space="preserve">Акмолинская </t>
  </si>
  <si>
    <t xml:space="preserve">Актюбинская </t>
  </si>
  <si>
    <t xml:space="preserve">Алматинская </t>
  </si>
  <si>
    <t xml:space="preserve">Атырауская </t>
  </si>
  <si>
    <t xml:space="preserve">Западно-Казахстанская </t>
  </si>
  <si>
    <t xml:space="preserve">Карагандинская </t>
  </si>
  <si>
    <t xml:space="preserve">Жамбылская </t>
  </si>
  <si>
    <t>Кызылординская</t>
  </si>
  <si>
    <t>Мангистауская</t>
  </si>
  <si>
    <t>Северо-Казахстанская</t>
  </si>
  <si>
    <t xml:space="preserve">Туркестанская </t>
  </si>
  <si>
    <t>Восточно-Казахстанская</t>
  </si>
  <si>
    <t>Кол-во детей в ДО и классах предшкольной подготов ки</t>
  </si>
  <si>
    <t xml:space="preserve">Кол-во детей в ДО </t>
  </si>
  <si>
    <t>Кол-во детей в предшкольных классах</t>
  </si>
  <si>
    <t>Костанайская</t>
  </si>
  <si>
    <t xml:space="preserve">Результаты промежуточного мониторинга по  отслеживанию  развития умений и навыков детей  дошкольного возраста  в 2021-2022 учебном году </t>
  </si>
  <si>
    <t>ИТОГО</t>
  </si>
  <si>
    <t>Кол-во ДО</t>
  </si>
  <si>
    <t>Павлодарская</t>
  </si>
  <si>
    <t>Всего детей, охваченных мониторингом</t>
  </si>
  <si>
    <t xml:space="preserve">в них детей с высоким и средним уровня ми умений и навыков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</si>
</sst>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-10419]#,##0;\(#,##0\)"/>
    <numFmt numFmtId="172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9" fontId="9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/>
    <xf numFmtId="0" fontId="2" fillId="0" borderId="0" xfId="0" applyFont="1"/>
    <xf numFmtId="0" fontId="4" fillId="0" borderId="1" xfId="0" applyFont="1" applyBorder="1"/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9" fontId="0" fillId="0" borderId="0" xfId="0" applyNumberFormat="1"/>
    <xf numFmtId="0" fontId="8" fillId="0" borderId="0" xfId="0" applyFont="1"/>
    <xf numFmtId="0" fontId="5" fillId="2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165" fontId="11" fillId="0" borderId="4" xfId="1" applyNumberFormat="1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 vertical="center"/>
    </xf>
    <xf numFmtId="165" fontId="11" fillId="0" borderId="5" xfId="1" applyNumberFormat="1" applyFont="1" applyBorder="1" applyAlignment="1">
      <alignment horizontal="center" vertical="center" wrapText="1" readingOrder="1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2" fontId="1" fillId="0" borderId="1" xfId="0" applyNumberFormat="1" applyFont="1" applyBorder="1" applyAlignment="1">
      <alignment horizontal="center"/>
    </xf>
    <xf numFmtId="172" fontId="1" fillId="0" borderId="1" xfId="0" applyNumberFormat="1" applyFont="1" applyBorder="1" applyAlignment="1">
      <alignment horizontal="center" vertical="center"/>
    </xf>
    <xf numFmtId="172" fontId="12" fillId="0" borderId="3" xfId="0" applyNumberFormat="1" applyFont="1" applyBorder="1" applyAlignment="1">
      <alignment horizontal="center" vertical="center"/>
    </xf>
    <xf numFmtId="172" fontId="1" fillId="0" borderId="1" xfId="0" applyNumberFormat="1" applyFont="1" applyBorder="1" applyAlignment="1">
      <alignment horizontal="center" vertical="center" wrapText="1"/>
    </xf>
    <xf numFmtId="172" fontId="4" fillId="0" borderId="1" xfId="2" applyNumberFormat="1" applyFont="1" applyBorder="1" applyAlignment="1">
      <alignment horizontal="center"/>
    </xf>
    <xf numFmtId="172" fontId="4" fillId="0" borderId="1" xfId="0" applyNumberFormat="1" applyFont="1" applyBorder="1" applyAlignment="1">
      <alignment horizontal="center"/>
    </xf>
    <xf numFmtId="172" fontId="1" fillId="0" borderId="2" xfId="0" applyNumberFormat="1" applyFont="1" applyBorder="1" applyAlignment="1">
      <alignment horizontal="center"/>
    </xf>
    <xf numFmtId="172" fontId="0" fillId="0" borderId="0" xfId="0" applyNumberFormat="1" applyAlignment="1">
      <alignment horizontal="center"/>
    </xf>
    <xf numFmtId="0" fontId="1" fillId="0" borderId="6" xfId="0" applyFont="1" applyBorder="1" applyAlignment="1">
      <alignment horizontal="center"/>
    </xf>
    <xf numFmtId="172" fontId="1" fillId="0" borderId="6" xfId="0" applyNumberFormat="1" applyFont="1" applyBorder="1" applyAlignment="1">
      <alignment horizontal="center"/>
    </xf>
    <xf numFmtId="172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172" fontId="1" fillId="0" borderId="6" xfId="0" applyNumberFormat="1" applyFont="1" applyBorder="1" applyAlignment="1">
      <alignment horizontal="center" vertical="center" wrapText="1"/>
    </xf>
    <xf numFmtId="172" fontId="8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wrapText="1"/>
    </xf>
  </cellXfs>
  <cellStyles count="3">
    <cellStyle name="Normal" xfId="1" xr:uid="{00000000-0005-0000-0000-000000000000}"/>
    <cellStyle name="Обычный" xfId="0" builtinId="0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9"/>
  <sheetViews>
    <sheetView tabSelected="1" zoomScaleNormal="100" workbookViewId="0">
      <selection activeCell="T25" sqref="T25"/>
    </sheetView>
  </sheetViews>
  <sheetFormatPr defaultRowHeight="15" x14ac:dyDescent="0.25"/>
  <cols>
    <col min="1" max="1" width="5.42578125" customWidth="1"/>
    <col min="2" max="2" width="23.85546875" customWidth="1"/>
    <col min="3" max="3" width="8.42578125" customWidth="1"/>
    <col min="4" max="4" width="11" customWidth="1"/>
    <col min="5" max="5" width="11.140625" customWidth="1"/>
    <col min="6" max="6" width="12.5703125" customWidth="1"/>
    <col min="7" max="7" width="8" customWidth="1"/>
    <col min="8" max="9" width="9.5703125" customWidth="1"/>
    <col min="10" max="10" width="8.7109375" customWidth="1"/>
    <col min="11" max="11" width="11" customWidth="1"/>
    <col min="12" max="12" width="8.42578125" customWidth="1"/>
    <col min="13" max="13" width="8.85546875" customWidth="1"/>
    <col min="14" max="14" width="10" customWidth="1"/>
    <col min="15" max="15" width="10.7109375" customWidth="1"/>
    <col min="16" max="16" width="8.5703125" customWidth="1"/>
    <col min="17" max="17" width="10.42578125" customWidth="1"/>
    <col min="18" max="18" width="8" customWidth="1"/>
    <col min="19" max="19" width="14.140625" customWidth="1"/>
    <col min="20" max="20" width="9.7109375" customWidth="1"/>
    <col min="23" max="23" width="11.28515625" customWidth="1"/>
  </cols>
  <sheetData>
    <row r="1" spans="1:24" ht="34.5" customHeight="1" x14ac:dyDescent="0.25">
      <c r="A1" s="11" t="s">
        <v>31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</row>
    <row r="2" spans="1:24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4" ht="123.75" customHeight="1" x14ac:dyDescent="0.25">
      <c r="A3" s="38" t="s">
        <v>0</v>
      </c>
      <c r="B3" s="38" t="s">
        <v>1</v>
      </c>
      <c r="C3" s="39" t="s">
        <v>33</v>
      </c>
      <c r="D3" s="39" t="s">
        <v>28</v>
      </c>
      <c r="E3" s="39" t="s">
        <v>29</v>
      </c>
      <c r="F3" s="39" t="s">
        <v>27</v>
      </c>
      <c r="G3" s="39" t="s">
        <v>2</v>
      </c>
      <c r="H3" s="39" t="s">
        <v>3</v>
      </c>
      <c r="I3" s="39" t="s">
        <v>4</v>
      </c>
      <c r="J3" s="39" t="s">
        <v>5</v>
      </c>
      <c r="K3" s="39" t="s">
        <v>6</v>
      </c>
      <c r="L3" s="39" t="s">
        <v>7</v>
      </c>
      <c r="M3" s="39" t="s">
        <v>8</v>
      </c>
      <c r="N3" s="39" t="s">
        <v>6</v>
      </c>
      <c r="O3" s="39" t="s">
        <v>7</v>
      </c>
      <c r="P3" s="39" t="s">
        <v>9</v>
      </c>
      <c r="Q3" s="39" t="s">
        <v>10</v>
      </c>
      <c r="R3" s="39" t="s">
        <v>7</v>
      </c>
      <c r="S3" s="39" t="s">
        <v>11</v>
      </c>
      <c r="T3" s="39" t="s">
        <v>10</v>
      </c>
      <c r="U3" s="39" t="s">
        <v>7</v>
      </c>
      <c r="V3" s="39" t="s">
        <v>35</v>
      </c>
      <c r="W3" s="39" t="s">
        <v>36</v>
      </c>
      <c r="X3" s="39" t="s">
        <v>4</v>
      </c>
    </row>
    <row r="4" spans="1:24" x14ac:dyDescent="0.25">
      <c r="A4" s="13"/>
      <c r="B4" s="3" t="s">
        <v>32</v>
      </c>
      <c r="C4" s="18">
        <f>SUM(C5:C21)</f>
        <v>10871</v>
      </c>
      <c r="D4" s="18">
        <f>SUM(D5:D21)</f>
        <v>866540</v>
      </c>
      <c r="E4" s="18">
        <f>SUM(E5:E21)</f>
        <v>174839</v>
      </c>
      <c r="F4" s="19">
        <f>SUM(F5:F21)</f>
        <v>1041379</v>
      </c>
      <c r="G4" s="18">
        <f>SUM(G5:G21)</f>
        <v>56772</v>
      </c>
      <c r="H4" s="18">
        <f>SUM(H5:H21)</f>
        <v>34664</v>
      </c>
      <c r="I4" s="28">
        <f>H4*100/G4</f>
        <v>61.05826816036074</v>
      </c>
      <c r="J4" s="18">
        <f>SUM(J5:J21)</f>
        <v>165924</v>
      </c>
      <c r="K4" s="18">
        <f>SUM(K5:K21)</f>
        <v>114657</v>
      </c>
      <c r="L4" s="29">
        <f>K4*100/J4</f>
        <v>69.102119042453168</v>
      </c>
      <c r="M4" s="18">
        <f>SUM(M5:M21)</f>
        <v>255840</v>
      </c>
      <c r="N4" s="18">
        <f>SUM(N5:N21)</f>
        <v>196780</v>
      </c>
      <c r="O4" s="29">
        <f>N4*100/M4</f>
        <v>76.915259537210758</v>
      </c>
      <c r="P4" s="18">
        <f>SUM(P5:P21)</f>
        <v>260810</v>
      </c>
      <c r="Q4" s="18">
        <f>SUM(Q5:Q21)</f>
        <v>207677</v>
      </c>
      <c r="R4" s="29">
        <f>Q4*100/P4</f>
        <v>79.627698324450748</v>
      </c>
      <c r="S4" s="18">
        <f>SUM(S5:S21)</f>
        <v>302033</v>
      </c>
      <c r="T4" s="18">
        <f>SUM(T5:T21)</f>
        <v>255619</v>
      </c>
      <c r="U4" s="37">
        <v>84.6</v>
      </c>
      <c r="V4" s="18">
        <f>G4+J4+M4+P4+S4</f>
        <v>1041379</v>
      </c>
      <c r="W4" s="18">
        <f>H4+K4+N4+Q4+T4</f>
        <v>809397</v>
      </c>
      <c r="X4" s="29">
        <f>W4*100/V4</f>
        <v>77.723576142787593</v>
      </c>
    </row>
    <row r="5" spans="1:24" x14ac:dyDescent="0.25">
      <c r="A5" s="17">
        <v>1</v>
      </c>
      <c r="B5" s="1" t="s">
        <v>15</v>
      </c>
      <c r="C5" s="17">
        <v>599</v>
      </c>
      <c r="D5" s="17">
        <v>34109</v>
      </c>
      <c r="E5" s="17">
        <v>6002</v>
      </c>
      <c r="F5" s="14">
        <f>G5+J5+M5+P5+S5</f>
        <v>40111</v>
      </c>
      <c r="G5" s="17">
        <v>1283</v>
      </c>
      <c r="H5" s="17">
        <v>849</v>
      </c>
      <c r="I5" s="17">
        <v>66.099999999999994</v>
      </c>
      <c r="J5" s="17">
        <v>5865</v>
      </c>
      <c r="K5" s="17">
        <v>4120</v>
      </c>
      <c r="L5" s="17">
        <v>70.2</v>
      </c>
      <c r="M5" s="17">
        <v>9412</v>
      </c>
      <c r="N5" s="17">
        <v>7203</v>
      </c>
      <c r="O5" s="17">
        <v>76.5</v>
      </c>
      <c r="P5" s="17">
        <v>10267</v>
      </c>
      <c r="Q5" s="17">
        <v>8289</v>
      </c>
      <c r="R5" s="17">
        <v>80.7</v>
      </c>
      <c r="S5" s="17">
        <v>13284</v>
      </c>
      <c r="T5" s="17">
        <v>11328</v>
      </c>
      <c r="U5" s="32">
        <v>85.3</v>
      </c>
      <c r="V5" s="18">
        <f t="shared" ref="V5:V21" si="0">G5+J5+M5+P5+S5</f>
        <v>40111</v>
      </c>
      <c r="W5" s="18">
        <f t="shared" ref="W5:W21" si="1">H5+K5+N5+Q5+T5</f>
        <v>31789</v>
      </c>
      <c r="X5" s="29">
        <f t="shared" ref="X5:X21" si="2">W5*100/V5</f>
        <v>79.252574106853487</v>
      </c>
    </row>
    <row r="6" spans="1:24" x14ac:dyDescent="0.25">
      <c r="A6" s="17">
        <v>2</v>
      </c>
      <c r="B6" s="1" t="s">
        <v>16</v>
      </c>
      <c r="C6" s="17">
        <v>559</v>
      </c>
      <c r="D6" s="17">
        <v>42539</v>
      </c>
      <c r="E6" s="17">
        <v>9807</v>
      </c>
      <c r="F6" s="14">
        <f>G6+J6+M6+P6+S6</f>
        <v>52346</v>
      </c>
      <c r="G6" s="17">
        <v>2338</v>
      </c>
      <c r="H6" s="17">
        <v>1796</v>
      </c>
      <c r="I6" s="17">
        <v>76.8</v>
      </c>
      <c r="J6" s="17">
        <v>8165</v>
      </c>
      <c r="K6" s="17">
        <v>6653</v>
      </c>
      <c r="L6" s="24">
        <v>81.48</v>
      </c>
      <c r="M6" s="17">
        <v>13919</v>
      </c>
      <c r="N6" s="17">
        <v>11457</v>
      </c>
      <c r="O6" s="24">
        <v>82.362633430000002</v>
      </c>
      <c r="P6" s="17">
        <v>12852</v>
      </c>
      <c r="Q6" s="17">
        <v>10739</v>
      </c>
      <c r="R6" s="24">
        <v>83.558979149999999</v>
      </c>
      <c r="S6" s="17">
        <v>15072</v>
      </c>
      <c r="T6" s="17">
        <v>12676</v>
      </c>
      <c r="U6" s="33">
        <v>84.102972399999999</v>
      </c>
      <c r="V6" s="18">
        <f t="shared" si="0"/>
        <v>52346</v>
      </c>
      <c r="W6" s="18">
        <f t="shared" si="1"/>
        <v>43321</v>
      </c>
      <c r="X6" s="29">
        <f t="shared" si="2"/>
        <v>82.758950063042064</v>
      </c>
    </row>
    <row r="7" spans="1:24" x14ac:dyDescent="0.25">
      <c r="A7" s="17">
        <v>3</v>
      </c>
      <c r="B7" s="1" t="s">
        <v>17</v>
      </c>
      <c r="C7" s="17">
        <v>1392</v>
      </c>
      <c r="D7" s="17">
        <v>108260</v>
      </c>
      <c r="E7" s="17">
        <v>23452</v>
      </c>
      <c r="F7" s="14">
        <f>G7+J7+M7+P7+S7</f>
        <v>131712</v>
      </c>
      <c r="G7" s="17">
        <v>4711</v>
      </c>
      <c r="H7" s="17">
        <v>3469</v>
      </c>
      <c r="I7" s="17">
        <v>73.599999999999994</v>
      </c>
      <c r="J7" s="17">
        <v>15852</v>
      </c>
      <c r="K7" s="17">
        <v>12582</v>
      </c>
      <c r="L7" s="17">
        <v>79.3</v>
      </c>
      <c r="M7" s="17">
        <v>34122</v>
      </c>
      <c r="N7" s="17">
        <v>29905</v>
      </c>
      <c r="O7" s="17">
        <v>87.6</v>
      </c>
      <c r="P7" s="17">
        <v>33699</v>
      </c>
      <c r="Q7" s="17">
        <v>27880</v>
      </c>
      <c r="R7" s="17">
        <v>82.7</v>
      </c>
      <c r="S7" s="17">
        <v>43328</v>
      </c>
      <c r="T7" s="17">
        <v>36001</v>
      </c>
      <c r="U7" s="33">
        <v>83</v>
      </c>
      <c r="V7" s="18">
        <f t="shared" si="0"/>
        <v>131712</v>
      </c>
      <c r="W7" s="18">
        <f t="shared" si="1"/>
        <v>109837</v>
      </c>
      <c r="X7" s="29">
        <f t="shared" si="2"/>
        <v>83.391794217687078</v>
      </c>
    </row>
    <row r="8" spans="1:24" x14ac:dyDescent="0.25">
      <c r="A8" s="17">
        <v>4</v>
      </c>
      <c r="B8" s="1" t="s">
        <v>18</v>
      </c>
      <c r="C8" s="17">
        <v>319</v>
      </c>
      <c r="D8" s="17">
        <v>30070</v>
      </c>
      <c r="E8" s="17">
        <v>9865</v>
      </c>
      <c r="F8" s="14">
        <f>G8+J8+M8+P8+S8</f>
        <v>39935</v>
      </c>
      <c r="G8" s="17">
        <v>1475</v>
      </c>
      <c r="H8" s="17">
        <v>818</v>
      </c>
      <c r="I8" s="24">
        <v>55</v>
      </c>
      <c r="J8" s="17">
        <v>5771</v>
      </c>
      <c r="K8" s="17">
        <v>3660</v>
      </c>
      <c r="L8" s="24">
        <v>63</v>
      </c>
      <c r="M8" s="17">
        <v>9352</v>
      </c>
      <c r="N8" s="17">
        <v>6907</v>
      </c>
      <c r="O8" s="24">
        <v>73.8</v>
      </c>
      <c r="P8" s="17">
        <v>10856</v>
      </c>
      <c r="Q8" s="17">
        <v>8152</v>
      </c>
      <c r="R8" s="24">
        <v>75</v>
      </c>
      <c r="S8" s="17">
        <v>12481</v>
      </c>
      <c r="T8" s="17">
        <v>9891</v>
      </c>
      <c r="U8" s="31">
        <v>79</v>
      </c>
      <c r="V8" s="18">
        <f t="shared" si="0"/>
        <v>39935</v>
      </c>
      <c r="W8" s="18">
        <f t="shared" si="1"/>
        <v>29428</v>
      </c>
      <c r="X8" s="29">
        <f t="shared" si="2"/>
        <v>73.689745836985097</v>
      </c>
    </row>
    <row r="9" spans="1:24" x14ac:dyDescent="0.25">
      <c r="A9" s="17">
        <v>5</v>
      </c>
      <c r="B9" s="1" t="s">
        <v>19</v>
      </c>
      <c r="C9" s="17">
        <v>521</v>
      </c>
      <c r="D9" s="17">
        <v>31618</v>
      </c>
      <c r="E9" s="17">
        <v>8997</v>
      </c>
      <c r="F9" s="14">
        <f>G9+J9+M9+P9+S9</f>
        <v>40615</v>
      </c>
      <c r="G9" s="17">
        <v>2011</v>
      </c>
      <c r="H9" s="15">
        <v>1195</v>
      </c>
      <c r="I9" s="25">
        <v>59</v>
      </c>
      <c r="J9" s="15">
        <v>7497</v>
      </c>
      <c r="K9" s="15">
        <v>5212</v>
      </c>
      <c r="L9" s="15">
        <v>69.5</v>
      </c>
      <c r="M9" s="15">
        <v>10127</v>
      </c>
      <c r="N9" s="15">
        <v>7342</v>
      </c>
      <c r="O9" s="15">
        <v>72.5</v>
      </c>
      <c r="P9" s="15">
        <v>9554</v>
      </c>
      <c r="Q9" s="15">
        <v>7208</v>
      </c>
      <c r="R9" s="15">
        <v>75.400000000000006</v>
      </c>
      <c r="S9" s="15">
        <v>11426</v>
      </c>
      <c r="T9" s="15">
        <v>10872</v>
      </c>
      <c r="U9" s="34">
        <v>95</v>
      </c>
      <c r="V9" s="18">
        <f t="shared" si="0"/>
        <v>40615</v>
      </c>
      <c r="W9" s="18">
        <f t="shared" si="1"/>
        <v>31829</v>
      </c>
      <c r="X9" s="29">
        <f t="shared" si="2"/>
        <v>78.367598178013054</v>
      </c>
    </row>
    <row r="10" spans="1:24" x14ac:dyDescent="0.25">
      <c r="A10" s="17">
        <v>6</v>
      </c>
      <c r="B10" s="1" t="s">
        <v>21</v>
      </c>
      <c r="C10" s="17">
        <v>553</v>
      </c>
      <c r="D10" s="17">
        <v>53990</v>
      </c>
      <c r="E10" s="17">
        <v>11913</v>
      </c>
      <c r="F10" s="14">
        <f>G10+J10+M10+P10+S10</f>
        <v>65903</v>
      </c>
      <c r="G10" s="17">
        <v>3849</v>
      </c>
      <c r="H10" s="17">
        <v>2908</v>
      </c>
      <c r="I10" s="17">
        <v>75.5</v>
      </c>
      <c r="J10" s="17">
        <v>11886</v>
      </c>
      <c r="K10" s="17">
        <v>9378</v>
      </c>
      <c r="L10" s="17">
        <v>78.900000000000006</v>
      </c>
      <c r="M10" s="17">
        <v>15822</v>
      </c>
      <c r="N10" s="17">
        <v>12741</v>
      </c>
      <c r="O10" s="24">
        <v>80.527114139999995</v>
      </c>
      <c r="P10" s="17">
        <v>15509</v>
      </c>
      <c r="Q10" s="17">
        <v>12622</v>
      </c>
      <c r="R10" s="17">
        <v>81.3</v>
      </c>
      <c r="S10" s="17">
        <v>18837</v>
      </c>
      <c r="T10" s="17">
        <v>15578</v>
      </c>
      <c r="U10" s="32">
        <v>82.6</v>
      </c>
      <c r="V10" s="18">
        <f t="shared" si="0"/>
        <v>65903</v>
      </c>
      <c r="W10" s="18">
        <f t="shared" si="1"/>
        <v>53227</v>
      </c>
      <c r="X10" s="29">
        <f t="shared" si="2"/>
        <v>80.765670758539059</v>
      </c>
    </row>
    <row r="11" spans="1:24" x14ac:dyDescent="0.25">
      <c r="A11" s="17">
        <v>7</v>
      </c>
      <c r="B11" s="1" t="s">
        <v>20</v>
      </c>
      <c r="C11" s="17">
        <v>519</v>
      </c>
      <c r="D11" s="17">
        <v>37432</v>
      </c>
      <c r="E11" s="17">
        <v>8892</v>
      </c>
      <c r="F11" s="14">
        <f>G11+J11+M11+P11+S11</f>
        <v>46324</v>
      </c>
      <c r="G11" s="20">
        <v>838</v>
      </c>
      <c r="H11" s="20">
        <v>509</v>
      </c>
      <c r="I11" s="20">
        <v>60.7</v>
      </c>
      <c r="J11" s="20">
        <v>7237</v>
      </c>
      <c r="K11" s="20">
        <v>3903</v>
      </c>
      <c r="L11" s="20">
        <v>53.9</v>
      </c>
      <c r="M11" s="20">
        <v>12141</v>
      </c>
      <c r="N11" s="20">
        <v>8202</v>
      </c>
      <c r="O11" s="20">
        <v>67.599999999999994</v>
      </c>
      <c r="P11" s="20">
        <v>12079</v>
      </c>
      <c r="Q11" s="20">
        <v>9380</v>
      </c>
      <c r="R11" s="30">
        <v>77.655435049999994</v>
      </c>
      <c r="S11" s="20">
        <v>14029</v>
      </c>
      <c r="T11" s="20">
        <v>11632</v>
      </c>
      <c r="U11" s="35">
        <v>82.9</v>
      </c>
      <c r="V11" s="18">
        <f t="shared" si="0"/>
        <v>46324</v>
      </c>
      <c r="W11" s="18">
        <f t="shared" si="1"/>
        <v>33626</v>
      </c>
      <c r="X11" s="29">
        <f t="shared" si="2"/>
        <v>72.588722908211722</v>
      </c>
    </row>
    <row r="12" spans="1:24" x14ac:dyDescent="0.25">
      <c r="A12" s="17">
        <v>8</v>
      </c>
      <c r="B12" s="1" t="s">
        <v>30</v>
      </c>
      <c r="C12" s="17">
        <v>566</v>
      </c>
      <c r="D12" s="17">
        <v>30640</v>
      </c>
      <c r="E12" s="17">
        <v>5784</v>
      </c>
      <c r="F12" s="16">
        <f>G12+J12+M12+P12+S12</f>
        <v>36424</v>
      </c>
      <c r="G12" s="17">
        <v>1559</v>
      </c>
      <c r="H12" s="17">
        <v>1123</v>
      </c>
      <c r="I12" s="24">
        <v>72</v>
      </c>
      <c r="J12" s="17">
        <v>6130</v>
      </c>
      <c r="K12" s="17">
        <v>4629</v>
      </c>
      <c r="L12" s="17">
        <v>75.5</v>
      </c>
      <c r="M12" s="17">
        <v>8331</v>
      </c>
      <c r="N12" s="17">
        <v>6717</v>
      </c>
      <c r="O12" s="17">
        <v>80.599999999999994</v>
      </c>
      <c r="P12" s="17">
        <v>8580</v>
      </c>
      <c r="Q12" s="17">
        <v>7156</v>
      </c>
      <c r="R12" s="17">
        <v>83.4</v>
      </c>
      <c r="S12" s="17">
        <v>11824</v>
      </c>
      <c r="T12" s="17">
        <v>10059</v>
      </c>
      <c r="U12" s="33">
        <v>85</v>
      </c>
      <c r="V12" s="18">
        <f t="shared" si="0"/>
        <v>36424</v>
      </c>
      <c r="W12" s="18">
        <f t="shared" si="1"/>
        <v>29684</v>
      </c>
      <c r="X12" s="29">
        <f t="shared" si="2"/>
        <v>81.495717109598061</v>
      </c>
    </row>
    <row r="13" spans="1:24" x14ac:dyDescent="0.25">
      <c r="A13" s="17">
        <v>9</v>
      </c>
      <c r="B13" s="1" t="s">
        <v>22</v>
      </c>
      <c r="C13" s="21">
        <v>668</v>
      </c>
      <c r="D13" s="21">
        <v>46714</v>
      </c>
      <c r="E13" s="17">
        <v>9073</v>
      </c>
      <c r="F13" s="14">
        <f>G13+J13+M13+P13+S13</f>
        <v>55787</v>
      </c>
      <c r="G13" s="22">
        <v>2392</v>
      </c>
      <c r="H13" s="22">
        <v>1897</v>
      </c>
      <c r="I13" s="26">
        <v>79.3</v>
      </c>
      <c r="J13" s="22">
        <v>6278</v>
      </c>
      <c r="K13" s="22">
        <v>5342</v>
      </c>
      <c r="L13" s="26">
        <v>85</v>
      </c>
      <c r="M13" s="22">
        <v>15620</v>
      </c>
      <c r="N13" s="22">
        <v>13754</v>
      </c>
      <c r="O13" s="26">
        <v>88</v>
      </c>
      <c r="P13" s="22">
        <v>14917</v>
      </c>
      <c r="Q13" s="22">
        <v>13923</v>
      </c>
      <c r="R13" s="26">
        <v>93</v>
      </c>
      <c r="S13" s="22">
        <v>16580</v>
      </c>
      <c r="T13" s="22">
        <v>15751</v>
      </c>
      <c r="U13" s="31">
        <v>95</v>
      </c>
      <c r="V13" s="18">
        <f t="shared" si="0"/>
        <v>55787</v>
      </c>
      <c r="W13" s="18">
        <f t="shared" si="1"/>
        <v>50667</v>
      </c>
      <c r="X13" s="29">
        <f t="shared" si="2"/>
        <v>90.822234570778136</v>
      </c>
    </row>
    <row r="14" spans="1:24" x14ac:dyDescent="0.25">
      <c r="A14" s="17">
        <v>10</v>
      </c>
      <c r="B14" s="1" t="s">
        <v>23</v>
      </c>
      <c r="C14" s="17">
        <v>331</v>
      </c>
      <c r="D14" s="17">
        <v>37145</v>
      </c>
      <c r="E14" s="17">
        <v>8504</v>
      </c>
      <c r="F14" s="14">
        <f>G14+J14+M14+P14+S14</f>
        <v>45649</v>
      </c>
      <c r="G14" s="17">
        <v>1002</v>
      </c>
      <c r="H14" s="17">
        <v>251</v>
      </c>
      <c r="I14" s="24">
        <v>25</v>
      </c>
      <c r="J14" s="17">
        <v>6188</v>
      </c>
      <c r="K14" s="17">
        <v>2876</v>
      </c>
      <c r="L14" s="17">
        <v>46.4</v>
      </c>
      <c r="M14" s="17">
        <v>11218</v>
      </c>
      <c r="N14" s="17">
        <v>6735</v>
      </c>
      <c r="O14" s="17">
        <v>60.1</v>
      </c>
      <c r="P14" s="17">
        <v>12118</v>
      </c>
      <c r="Q14" s="17">
        <v>9469</v>
      </c>
      <c r="R14" s="17">
        <v>78.099999999999994</v>
      </c>
      <c r="S14" s="17">
        <v>15123</v>
      </c>
      <c r="T14" s="17">
        <v>12879</v>
      </c>
      <c r="U14" s="32">
        <v>85.1</v>
      </c>
      <c r="V14" s="18">
        <f t="shared" si="0"/>
        <v>45649</v>
      </c>
      <c r="W14" s="18">
        <f t="shared" si="1"/>
        <v>32210</v>
      </c>
      <c r="X14" s="29">
        <f t="shared" si="2"/>
        <v>70.560143705229024</v>
      </c>
    </row>
    <row r="15" spans="1:24" x14ac:dyDescent="0.25">
      <c r="A15" s="17">
        <v>11</v>
      </c>
      <c r="B15" s="1" t="s">
        <v>34</v>
      </c>
      <c r="C15" s="17">
        <v>380</v>
      </c>
      <c r="D15" s="17">
        <v>34384</v>
      </c>
      <c r="E15" s="17">
        <v>3025</v>
      </c>
      <c r="F15" s="14">
        <f>G15+J15+M15+P15+S15</f>
        <v>37409</v>
      </c>
      <c r="G15" s="17">
        <v>2090</v>
      </c>
      <c r="H15" s="17">
        <v>1489</v>
      </c>
      <c r="I15" s="24">
        <v>71.244019140000006</v>
      </c>
      <c r="J15" s="17">
        <v>6931</v>
      </c>
      <c r="K15" s="17">
        <v>5599</v>
      </c>
      <c r="L15" s="17">
        <v>80.8</v>
      </c>
      <c r="M15" s="17">
        <v>8873</v>
      </c>
      <c r="N15" s="17">
        <v>7381</v>
      </c>
      <c r="O15" s="17">
        <v>83.2</v>
      </c>
      <c r="P15" s="17">
        <v>9379</v>
      </c>
      <c r="Q15" s="17">
        <v>8198</v>
      </c>
      <c r="R15" s="17">
        <v>87.4</v>
      </c>
      <c r="S15" s="17">
        <v>10136</v>
      </c>
      <c r="T15" s="17">
        <v>9185</v>
      </c>
      <c r="U15" s="32">
        <v>90.6</v>
      </c>
      <c r="V15" s="18">
        <f t="shared" si="0"/>
        <v>37409</v>
      </c>
      <c r="W15" s="18">
        <f t="shared" si="1"/>
        <v>31852</v>
      </c>
      <c r="X15" s="29">
        <f t="shared" si="2"/>
        <v>85.145285893768886</v>
      </c>
    </row>
    <row r="16" spans="1:24" x14ac:dyDescent="0.25">
      <c r="A16" s="17">
        <v>12</v>
      </c>
      <c r="B16" s="1" t="s">
        <v>24</v>
      </c>
      <c r="C16" s="17">
        <v>473</v>
      </c>
      <c r="D16" s="17">
        <v>18647</v>
      </c>
      <c r="E16" s="17">
        <v>4412</v>
      </c>
      <c r="F16" s="14">
        <f>G16+J16+M16+P16+S16</f>
        <v>23059</v>
      </c>
      <c r="G16" s="17">
        <v>718</v>
      </c>
      <c r="H16" s="17">
        <v>354</v>
      </c>
      <c r="I16" s="24">
        <v>49</v>
      </c>
      <c r="J16" s="17">
        <v>3807</v>
      </c>
      <c r="K16" s="17">
        <v>2749</v>
      </c>
      <c r="L16" s="24">
        <v>72</v>
      </c>
      <c r="M16" s="17">
        <v>5296</v>
      </c>
      <c r="N16" s="17">
        <v>4189</v>
      </c>
      <c r="O16" s="24">
        <v>79</v>
      </c>
      <c r="P16" s="17">
        <v>5563</v>
      </c>
      <c r="Q16" s="17">
        <v>4600</v>
      </c>
      <c r="R16" s="17">
        <v>83</v>
      </c>
      <c r="S16" s="17">
        <v>7675</v>
      </c>
      <c r="T16" s="17">
        <v>6831</v>
      </c>
      <c r="U16" s="33">
        <v>89</v>
      </c>
      <c r="V16" s="18">
        <f t="shared" si="0"/>
        <v>23059</v>
      </c>
      <c r="W16" s="18">
        <f t="shared" si="1"/>
        <v>18723</v>
      </c>
      <c r="X16" s="29">
        <f t="shared" si="2"/>
        <v>81.196062275033611</v>
      </c>
    </row>
    <row r="17" spans="1:24" x14ac:dyDescent="0.25">
      <c r="A17" s="17">
        <v>13</v>
      </c>
      <c r="B17" s="1" t="s">
        <v>25</v>
      </c>
      <c r="C17" s="17">
        <v>1422</v>
      </c>
      <c r="D17" s="17">
        <v>146675</v>
      </c>
      <c r="E17" s="17">
        <v>37390</v>
      </c>
      <c r="F17" s="14">
        <f>G17+J17+M17+P17+S17</f>
        <v>184065</v>
      </c>
      <c r="G17" s="17">
        <v>21259</v>
      </c>
      <c r="H17" s="17">
        <v>11335</v>
      </c>
      <c r="I17" s="17">
        <v>53.3</v>
      </c>
      <c r="J17" s="17">
        <v>32963</v>
      </c>
      <c r="K17" s="17">
        <v>19279</v>
      </c>
      <c r="L17" s="17">
        <v>58.5</v>
      </c>
      <c r="M17" s="17">
        <v>40589</v>
      </c>
      <c r="N17" s="17">
        <v>27780</v>
      </c>
      <c r="O17" s="17">
        <v>68.400000000000006</v>
      </c>
      <c r="P17" s="17">
        <v>38758</v>
      </c>
      <c r="Q17" s="17">
        <v>27306</v>
      </c>
      <c r="R17" s="17">
        <v>70.400000000000006</v>
      </c>
      <c r="S17" s="17">
        <v>50496</v>
      </c>
      <c r="T17" s="17">
        <v>40296</v>
      </c>
      <c r="U17" s="33">
        <v>80</v>
      </c>
      <c r="V17" s="18">
        <f t="shared" si="0"/>
        <v>184065</v>
      </c>
      <c r="W17" s="18">
        <f t="shared" si="1"/>
        <v>125996</v>
      </c>
      <c r="X17" s="29">
        <f t="shared" si="2"/>
        <v>68.451905576834264</v>
      </c>
    </row>
    <row r="18" spans="1:24" x14ac:dyDescent="0.25">
      <c r="A18" s="17">
        <v>14</v>
      </c>
      <c r="B18" s="1" t="s">
        <v>26</v>
      </c>
      <c r="C18" s="17">
        <v>787</v>
      </c>
      <c r="D18" s="17">
        <v>51808</v>
      </c>
      <c r="E18" s="17">
        <v>13684</v>
      </c>
      <c r="F18" s="14">
        <f>G18+J18+M18+P18+S18</f>
        <v>65492</v>
      </c>
      <c r="G18" s="17">
        <v>4945</v>
      </c>
      <c r="H18" s="17">
        <v>2991</v>
      </c>
      <c r="I18" s="17">
        <v>60.4</v>
      </c>
      <c r="J18" s="17">
        <v>12207</v>
      </c>
      <c r="K18" s="17">
        <v>9352</v>
      </c>
      <c r="L18" s="24">
        <v>76</v>
      </c>
      <c r="M18" s="17">
        <v>15592</v>
      </c>
      <c r="N18" s="17">
        <v>12787</v>
      </c>
      <c r="O18" s="24">
        <v>82</v>
      </c>
      <c r="P18" s="17">
        <v>15613</v>
      </c>
      <c r="Q18" s="17">
        <v>13169</v>
      </c>
      <c r="R18" s="17">
        <v>84.3</v>
      </c>
      <c r="S18" s="17">
        <v>17135</v>
      </c>
      <c r="T18" s="17">
        <v>14621</v>
      </c>
      <c r="U18" s="33">
        <v>85</v>
      </c>
      <c r="V18" s="18">
        <f t="shared" si="0"/>
        <v>65492</v>
      </c>
      <c r="W18" s="18">
        <f t="shared" si="1"/>
        <v>52920</v>
      </c>
      <c r="X18" s="29">
        <f t="shared" si="2"/>
        <v>80.803762291577598</v>
      </c>
    </row>
    <row r="19" spans="1:24" x14ac:dyDescent="0.25">
      <c r="A19" s="17">
        <v>15</v>
      </c>
      <c r="B19" s="1" t="s">
        <v>12</v>
      </c>
      <c r="C19" s="23">
        <v>377</v>
      </c>
      <c r="D19" s="23">
        <v>43135</v>
      </c>
      <c r="E19" s="17">
        <v>1907</v>
      </c>
      <c r="F19" s="14">
        <f>G19+J19+M19+P19+S19</f>
        <v>45042</v>
      </c>
      <c r="G19" s="23">
        <v>307</v>
      </c>
      <c r="H19" s="23">
        <v>249</v>
      </c>
      <c r="I19" s="27">
        <v>81</v>
      </c>
      <c r="J19" s="23">
        <v>6112</v>
      </c>
      <c r="K19" s="23">
        <v>5201</v>
      </c>
      <c r="L19" s="27">
        <v>85</v>
      </c>
      <c r="M19" s="23">
        <v>11286</v>
      </c>
      <c r="N19" s="23">
        <v>9845</v>
      </c>
      <c r="O19" s="27">
        <v>87</v>
      </c>
      <c r="P19" s="23">
        <v>13678</v>
      </c>
      <c r="Q19" s="23">
        <v>11986</v>
      </c>
      <c r="R19" s="23">
        <v>88</v>
      </c>
      <c r="S19" s="23">
        <v>13659</v>
      </c>
      <c r="T19" s="23">
        <v>12312</v>
      </c>
      <c r="U19" s="36">
        <v>90</v>
      </c>
      <c r="V19" s="18">
        <f t="shared" si="0"/>
        <v>45042</v>
      </c>
      <c r="W19" s="18">
        <f t="shared" si="1"/>
        <v>39593</v>
      </c>
      <c r="X19" s="29">
        <f t="shared" si="2"/>
        <v>87.902402202388885</v>
      </c>
    </row>
    <row r="20" spans="1:24" x14ac:dyDescent="0.25">
      <c r="A20" s="17">
        <v>16</v>
      </c>
      <c r="B20" s="1" t="s">
        <v>13</v>
      </c>
      <c r="C20" s="17">
        <v>860</v>
      </c>
      <c r="D20" s="17">
        <v>59031</v>
      </c>
      <c r="E20" s="17">
        <v>4493</v>
      </c>
      <c r="F20" s="14">
        <f>G20+J20+M20+P20+S20</f>
        <v>63524</v>
      </c>
      <c r="G20" s="17">
        <v>1203</v>
      </c>
      <c r="H20" s="17">
        <v>803</v>
      </c>
      <c r="I20" s="24">
        <v>66</v>
      </c>
      <c r="J20" s="17">
        <v>10897</v>
      </c>
      <c r="K20" s="17">
        <v>7887</v>
      </c>
      <c r="L20" s="24">
        <v>72</v>
      </c>
      <c r="M20" s="17">
        <v>18776</v>
      </c>
      <c r="N20" s="17">
        <v>14274</v>
      </c>
      <c r="O20" s="24">
        <v>76</v>
      </c>
      <c r="P20" s="17">
        <v>20885</v>
      </c>
      <c r="Q20" s="17">
        <v>16427</v>
      </c>
      <c r="R20" s="24">
        <v>78</v>
      </c>
      <c r="S20" s="17">
        <v>11763</v>
      </c>
      <c r="T20" s="17">
        <v>9820</v>
      </c>
      <c r="U20" s="31">
        <v>83.4</v>
      </c>
      <c r="V20" s="18">
        <f t="shared" si="0"/>
        <v>63524</v>
      </c>
      <c r="W20" s="18">
        <f t="shared" si="1"/>
        <v>49211</v>
      </c>
      <c r="X20" s="29">
        <f t="shared" si="2"/>
        <v>77.468358415716892</v>
      </c>
    </row>
    <row r="21" spans="1:24" x14ac:dyDescent="0.25">
      <c r="A21" s="17">
        <v>17</v>
      </c>
      <c r="B21" s="1" t="s">
        <v>14</v>
      </c>
      <c r="C21" s="17">
        <v>545</v>
      </c>
      <c r="D21" s="17">
        <v>60343</v>
      </c>
      <c r="E21" s="17">
        <v>7639</v>
      </c>
      <c r="F21" s="14">
        <f>G21+J21+M21+P21+S21</f>
        <v>67982</v>
      </c>
      <c r="G21" s="17">
        <v>4792</v>
      </c>
      <c r="H21" s="17">
        <v>2628</v>
      </c>
      <c r="I21" s="17">
        <v>54.8</v>
      </c>
      <c r="J21" s="17">
        <v>12138</v>
      </c>
      <c r="K21" s="17">
        <v>6235</v>
      </c>
      <c r="L21" s="24">
        <v>51</v>
      </c>
      <c r="M21" s="17">
        <v>15364</v>
      </c>
      <c r="N21" s="17">
        <v>9561</v>
      </c>
      <c r="O21" s="24">
        <v>62</v>
      </c>
      <c r="P21" s="17">
        <v>16503</v>
      </c>
      <c r="Q21" s="17">
        <v>11173</v>
      </c>
      <c r="R21" s="17">
        <v>67.7</v>
      </c>
      <c r="S21" s="17">
        <v>19185</v>
      </c>
      <c r="T21" s="17">
        <v>15887</v>
      </c>
      <c r="U21" s="32">
        <v>82.8</v>
      </c>
      <c r="V21" s="18">
        <f t="shared" si="0"/>
        <v>67982</v>
      </c>
      <c r="W21" s="18">
        <f t="shared" si="1"/>
        <v>45484</v>
      </c>
      <c r="X21" s="29">
        <f t="shared" si="2"/>
        <v>66.905945691506574</v>
      </c>
    </row>
    <row r="22" spans="1:24" ht="15.75" x14ac:dyDescent="0.25">
      <c r="J22" s="2"/>
      <c r="L22" s="2"/>
    </row>
    <row r="23" spans="1:24" ht="15.75" x14ac:dyDescent="0.25">
      <c r="E23" s="2"/>
      <c r="F23" s="2"/>
      <c r="G23" s="4"/>
      <c r="I23" s="4"/>
      <c r="J23" s="2"/>
      <c r="L23" s="2"/>
      <c r="N23" s="4"/>
      <c r="O23" s="4"/>
      <c r="P23" s="4"/>
      <c r="Q23" s="4"/>
      <c r="R23" s="5"/>
    </row>
    <row r="24" spans="1:24" ht="15.75" x14ac:dyDescent="0.25">
      <c r="E24" s="2"/>
      <c r="F24" s="2"/>
      <c r="I24" s="6"/>
      <c r="J24" s="2"/>
      <c r="L24" s="2"/>
      <c r="O24" s="6"/>
      <c r="R24" s="6"/>
    </row>
    <row r="25" spans="1:24" ht="15.75" x14ac:dyDescent="0.25">
      <c r="E25" s="2"/>
      <c r="F25" s="2"/>
      <c r="J25" s="8"/>
      <c r="L25" s="2"/>
    </row>
    <row r="26" spans="1:24" ht="15.75" x14ac:dyDescent="0.25">
      <c r="E26" s="2"/>
      <c r="F26" s="2"/>
      <c r="J26" s="2"/>
      <c r="L26" s="2"/>
    </row>
    <row r="27" spans="1:24" ht="15.75" x14ac:dyDescent="0.25">
      <c r="E27" s="2"/>
      <c r="F27" s="2"/>
      <c r="G27" s="7"/>
      <c r="J27" s="2"/>
      <c r="L27" s="2"/>
    </row>
    <row r="28" spans="1:24" ht="15.75" x14ac:dyDescent="0.25">
      <c r="E28" s="2"/>
      <c r="F28" s="2"/>
      <c r="J28" s="2"/>
      <c r="L28" s="2"/>
    </row>
    <row r="29" spans="1:24" ht="15.75" x14ac:dyDescent="0.25">
      <c r="E29" s="2"/>
      <c r="F29" s="2"/>
      <c r="J29" s="9"/>
      <c r="L29" s="2"/>
    </row>
    <row r="30" spans="1:24" ht="15.75" x14ac:dyDescent="0.25">
      <c r="E30" s="2"/>
      <c r="F30" s="2"/>
      <c r="J30" s="9"/>
      <c r="L30" s="2"/>
    </row>
    <row r="31" spans="1:24" ht="15.75" x14ac:dyDescent="0.25">
      <c r="E31" s="8"/>
      <c r="F31" s="2"/>
      <c r="J31" s="10"/>
      <c r="L31" s="2"/>
    </row>
    <row r="32" spans="1:24" ht="15.75" x14ac:dyDescent="0.25">
      <c r="E32" s="2"/>
      <c r="F32" s="2"/>
      <c r="J32" s="9"/>
      <c r="L32" s="2"/>
    </row>
    <row r="33" spans="5:12" ht="15.75" x14ac:dyDescent="0.25">
      <c r="E33" s="2"/>
      <c r="F33" s="2"/>
      <c r="J33" s="9"/>
      <c r="L33" s="2"/>
    </row>
    <row r="34" spans="5:12" ht="15.75" x14ac:dyDescent="0.25">
      <c r="E34" s="2"/>
      <c r="F34" s="2"/>
    </row>
    <row r="35" spans="5:12" ht="15.75" x14ac:dyDescent="0.25">
      <c r="E35" s="9"/>
      <c r="F35" s="2"/>
    </row>
    <row r="36" spans="5:12" ht="15.75" x14ac:dyDescent="0.25">
      <c r="E36" s="9"/>
      <c r="F36" s="2"/>
    </row>
    <row r="37" spans="5:12" ht="15.75" x14ac:dyDescent="0.25">
      <c r="E37" s="10"/>
      <c r="F37" s="2"/>
    </row>
    <row r="38" spans="5:12" ht="15.75" x14ac:dyDescent="0.25">
      <c r="E38" s="9"/>
      <c r="F38" s="2"/>
    </row>
    <row r="39" spans="5:12" ht="15.75" x14ac:dyDescent="0.25">
      <c r="E39" s="9"/>
      <c r="F39" s="2"/>
    </row>
  </sheetData>
  <mergeCells count="1">
    <mergeCell ref="A1:T1"/>
  </mergeCells>
  <pageMargins left="0" right="3.937007874015748E-2" top="0.19685039370078741" bottom="0.15748031496062992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2023-06-27T10:26:07Z</dcterms:modified>
</cp:coreProperties>
</file>